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05" windowWidth="13395" windowHeight="7485" activeTab="2"/>
  </bookViews>
  <sheets>
    <sheet name="Лист1" sheetId="1" r:id="rId1"/>
    <sheet name="Лист2" sheetId="2" r:id="rId2"/>
    <sheet name="ГСМ" sheetId="4" r:id="rId3"/>
    <sheet name="Лист3" sheetId="3" r:id="rId4"/>
  </sheets>
  <calcPr calcId="144525"/>
</workbook>
</file>

<file path=xl/calcChain.xml><?xml version="1.0" encoding="utf-8"?>
<calcChain xmlns="http://schemas.openxmlformats.org/spreadsheetml/2006/main">
  <c r="E9" i="4" l="1"/>
  <c r="E13" i="4" s="1"/>
  <c r="D9" i="4"/>
  <c r="D13" i="4" s="1"/>
  <c r="D8" i="3"/>
  <c r="D13" i="3" s="1"/>
  <c r="E13" i="3"/>
  <c r="F13" i="3"/>
  <c r="G13" i="3"/>
  <c r="H13" i="3"/>
  <c r="E13" i="2"/>
  <c r="F13" i="2"/>
  <c r="G13" i="2"/>
  <c r="H13" i="2"/>
  <c r="I13" i="2" s="1"/>
  <c r="D13" i="2"/>
  <c r="I13" i="3" l="1"/>
  <c r="F13" i="4"/>
</calcChain>
</file>

<file path=xl/sharedStrings.xml><?xml version="1.0" encoding="utf-8"?>
<sst xmlns="http://schemas.openxmlformats.org/spreadsheetml/2006/main" count="165" uniqueCount="58">
  <si>
    <t>т/ф 49-56-27</t>
  </si>
  <si>
    <t>ООО «ТО РУСЬ»</t>
  </si>
  <si>
    <t>Адрес:153033 Ивановский р-н,д.Беляницы 1Сосновая д.42</t>
  </si>
  <si>
    <t>т/ф 47-47-10</t>
  </si>
  <si>
    <t>кг</t>
  </si>
  <si>
    <t>ООО «Богатырь»</t>
  </si>
  <si>
    <t>Наименование организации</t>
  </si>
  <si>
    <t>Адрес</t>
  </si>
  <si>
    <t>Телефон</t>
  </si>
  <si>
    <t xml:space="preserve">153538 Ивановский район, п.Чернореченский,ул. Победы,д.13 </t>
  </si>
  <si>
    <t>Стоимость 1 кг. в руб</t>
  </si>
  <si>
    <t xml:space="preserve">Приложение № 1 к извещению запроса о проведении котировок
Ивановский район, п.Чернореченский,ул. Победы,д.13 
т/ф 49-56-27
 ООО «Прод-МОМ» 
Адрес:153006 г.Иваново ул.11 Проезд д.1
Телефон/факс:      
45-38-27 ООО «Прод-ЗАКАЗ»» 
Адрес:153006 г.Иваново ул.11 Проезд д.1
Телефон/факс:      
31-14-14 ООО «ТО РУСЬ»
Адрес:153033 Ивановский р-н,д.Беляницы 1Сосновая д.42
т/ф 47-47-10
Молоко 2,5 ж
 л 23-00 22-30 21-00 23-20
Творог не более 9% жирн. кг 68-00 68-00 68-00 70-00
Сметана 15-20% ж.
 кг 62-00 63-80 60-80 64-00
Сыр 45% ж твердый
 кг 200-00 190-00 200-00 210-00
Масло сливочное натуральное  не менее 72,5 ж кг 78-00 85-00 89-00 92-00
</t>
  </si>
  <si>
    <t>Главный врач ______________________ А.Н. Чикин</t>
  </si>
  <si>
    <t>Картофель свежий</t>
  </si>
  <si>
    <t>Капуста белокочанная свежая</t>
  </si>
  <si>
    <t>Морковь свежая</t>
  </si>
  <si>
    <t>Лук репка</t>
  </si>
  <si>
    <t>Свекла свежая</t>
  </si>
  <si>
    <t xml:space="preserve">ООО «Диана Плюс» </t>
  </si>
  <si>
    <t>ИП Курбатов М.А.</t>
  </si>
  <si>
    <t>Адрес:153015 г.Иваново               ул. Станкостроителей  7-412</t>
  </si>
  <si>
    <t>Адрес:153015 г.Иваново               ул. Станкостроителей 10-103</t>
  </si>
  <si>
    <t>т/ф 45-42-16</t>
  </si>
  <si>
    <t>тел 89203661445</t>
  </si>
  <si>
    <t>35-00</t>
  </si>
  <si>
    <t>34-00</t>
  </si>
  <si>
    <t>41-00</t>
  </si>
  <si>
    <t>26-50</t>
  </si>
  <si>
    <t>25-00</t>
  </si>
  <si>
    <t>30-00</t>
  </si>
  <si>
    <t>33-00</t>
  </si>
  <si>
    <t>33-60</t>
  </si>
  <si>
    <t>26-20</t>
  </si>
  <si>
    <t>36-00</t>
  </si>
  <si>
    <t>34-50</t>
  </si>
  <si>
    <t>38-60</t>
  </si>
  <si>
    <t>44-00</t>
  </si>
  <si>
    <t>26-40</t>
  </si>
  <si>
    <t>39-00</t>
  </si>
  <si>
    <t>33-80</t>
  </si>
  <si>
    <t>Итого</t>
  </si>
  <si>
    <t>Количество</t>
  </si>
  <si>
    <t>Средняя цена</t>
  </si>
  <si>
    <t>Итого:</t>
  </si>
  <si>
    <t>Бензин АИ 92</t>
  </si>
  <si>
    <t>Бензин  АИ 80</t>
  </si>
  <si>
    <t>л.</t>
  </si>
  <si>
    <t>ООО "Лада-АЗС"</t>
  </si>
  <si>
    <t xml:space="preserve">153003 г. Иваново, ул. Поселковая, д. 8 </t>
  </si>
  <si>
    <t>ООО "Нефтетранс"</t>
  </si>
  <si>
    <t>153006 г. Иваново, ул. 11 Проезд,  д. 4 офис 109</t>
  </si>
  <si>
    <t>8(4932) 380612</t>
  </si>
  <si>
    <t xml:space="preserve">153021 г. Иваново, ул. Шевченко, д.4
</t>
  </si>
  <si>
    <t>ООО «Мебель-бензин»</t>
  </si>
  <si>
    <t>8(4932)  38-41-71</t>
  </si>
  <si>
    <t>8 915 827 08 20</t>
  </si>
  <si>
    <t xml:space="preserve">Обоснование максимальной  цены контракта </t>
  </si>
  <si>
    <t>Стоимость 1 л. в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</si>
</sst>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2" fontId="2" fillId="0" borderId="0" xfId="0" applyNumberFormat="1" applyFont="1"/>
    <xf numFmtId="2" fontId="3" fillId="0" borderId="0" xfId="0" applyNumberFormat="1" applyFont="1"/>
    <xf numFmtId="2" fontId="1" fillId="0" borderId="1" xfId="0" applyNumberFormat="1" applyFont="1" applyBorder="1" applyAlignment="1">
      <alignment horizontal="center" vertical="center" wrapText="1"/>
    </xf>
    <xf numFmtId="2" fontId="3" fillId="0" borderId="0" xfId="0" applyNumberFormat="1" applyFont="1" applyAlignment="1">
      <alignment vertical="center"/>
    </xf>
    <xf numFmtId="2" fontId="3" fillId="0" borderId="0" xfId="0" applyNumberFormat="1" applyFont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vertical="center"/>
    </xf>
    <xf numFmtId="2" fontId="1" fillId="0" borderId="1" xfId="0" applyNumberFormat="1" applyFont="1" applyBorder="1" applyAlignment="1">
      <alignment horizontal="justify" vertical="center" wrapText="1"/>
    </xf>
    <xf numFmtId="2" fontId="5" fillId="0" borderId="1" xfId="0" applyNumberFormat="1" applyFont="1" applyBorder="1" applyAlignment="1">
      <alignment horizontal="justify" vertical="center" wrapText="1"/>
    </xf>
    <xf numFmtId="2" fontId="3" fillId="0" borderId="1" xfId="0" applyNumberFormat="1" applyFont="1" applyBorder="1" applyAlignment="1">
      <alignment vertical="center" wrapText="1"/>
    </xf>
    <xf numFmtId="2" fontId="2" fillId="0" borderId="1" xfId="0" applyNumberFormat="1" applyFont="1" applyBorder="1" applyAlignment="1">
      <alignment vertical="center"/>
    </xf>
    <xf numFmtId="2" fontId="1" fillId="0" borderId="1" xfId="0" applyNumberFormat="1" applyFont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/>
    </xf>
    <xf numFmtId="2" fontId="2" fillId="0" borderId="0" xfId="0" applyNumberFormat="1" applyFont="1" applyAlignment="1">
      <alignment horizontal="center" vertical="center"/>
    </xf>
    <xf numFmtId="2" fontId="7" fillId="0" borderId="1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2" fillId="0" borderId="0" xfId="0" applyNumberFormat="1" applyFont="1" applyAlignment="1">
      <alignment vertical="center" wrapText="1"/>
    </xf>
    <xf numFmtId="2" fontId="9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vertical="center" wrapText="1"/>
    </xf>
    <xf numFmtId="2" fontId="7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/>
    </xf>
    <xf numFmtId="2" fontId="3" fillId="0" borderId="0" xfId="0" applyNumberFormat="1" applyFont="1" applyAlignment="1">
      <alignment horizontal="right" wrapText="1"/>
    </xf>
    <xf numFmtId="2" fontId="10" fillId="0" borderId="0" xfId="0" applyNumberFormat="1" applyFont="1" applyAlignment="1">
      <alignment horizontal="center" vertical="center"/>
    </xf>
    <xf numFmtId="2" fontId="8" fillId="2" borderId="1" xfId="0" applyNumberFormat="1" applyFont="1" applyFill="1" applyBorder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2" fontId="4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right" wrapText="1"/>
    </xf>
    <xf numFmtId="2" fontId="3" fillId="0" borderId="0" xfId="0" applyNumberFormat="1" applyFont="1" applyAlignment="1">
      <alignment horizontal="right"/>
    </xf>
    <xf numFmtId="2" fontId="1" fillId="0" borderId="2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2" fontId="1" fillId="0" borderId="4" xfId="0" applyNumberFormat="1" applyFont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/>
    </xf>
    <xf numFmtId="2" fontId="1" fillId="0" borderId="6" xfId="0" applyNumberFormat="1" applyFont="1" applyBorder="1" applyAlignment="1">
      <alignment horizontal="center"/>
    </xf>
    <xf numFmtId="2" fontId="1" fillId="0" borderId="7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/>
    </xf>
    <xf numFmtId="2" fontId="3" fillId="0" borderId="0" xfId="0" applyNumberFormat="1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workbookViewId="0">
      <selection activeCell="E7" sqref="E7"/>
    </sheetView>
  </sheetViews>
  <sheetFormatPr defaultRowHeight="15" x14ac:dyDescent="0.25"/>
  <cols>
    <col min="1" max="1" width="18.140625" style="2" customWidth="1"/>
    <col min="2" max="2" width="16" style="2" customWidth="1"/>
    <col min="3" max="3" width="10.28515625" style="2" customWidth="1"/>
    <col min="4" max="4" width="14.28515625" style="2" customWidth="1"/>
    <col min="5" max="5" width="12.140625" style="2" customWidth="1"/>
    <col min="6" max="6" width="15.42578125" style="2" customWidth="1"/>
    <col min="7" max="7" width="8.85546875" style="2" customWidth="1"/>
    <col min="8" max="8" width="9.5703125" style="2" customWidth="1"/>
    <col min="9" max="16384" width="9.140625" style="2"/>
  </cols>
  <sheetData>
    <row r="1" spans="1:10" s="4" customFormat="1" x14ac:dyDescent="0.25">
      <c r="A1" s="43" t="s">
        <v>11</v>
      </c>
      <c r="B1" s="43"/>
      <c r="C1" s="43"/>
      <c r="D1" s="44"/>
      <c r="E1" s="44"/>
      <c r="F1" s="44"/>
      <c r="G1" s="44"/>
      <c r="H1" s="44"/>
    </row>
    <row r="2" spans="1:10" s="4" customFormat="1" x14ac:dyDescent="0.25"/>
    <row r="3" spans="1:10" s="4" customFormat="1" x14ac:dyDescent="0.25"/>
    <row r="4" spans="1:10" s="4" customFormat="1" x14ac:dyDescent="0.25">
      <c r="A4" s="48" t="s">
        <v>6</v>
      </c>
      <c r="B4" s="51" t="s">
        <v>7</v>
      </c>
      <c r="C4" s="51" t="s">
        <v>8</v>
      </c>
      <c r="D4" s="45" t="s">
        <v>10</v>
      </c>
      <c r="E4" s="46"/>
      <c r="F4" s="46"/>
      <c r="G4" s="46"/>
      <c r="H4" s="47"/>
    </row>
    <row r="5" spans="1:10" s="5" customFormat="1" ht="64.5" customHeight="1" x14ac:dyDescent="0.25">
      <c r="A5" s="49"/>
      <c r="B5" s="52"/>
      <c r="C5" s="52"/>
      <c r="D5" s="1" t="s">
        <v>13</v>
      </c>
      <c r="E5" s="1" t="s">
        <v>14</v>
      </c>
      <c r="F5" s="1" t="s">
        <v>15</v>
      </c>
      <c r="G5" s="1" t="s">
        <v>16</v>
      </c>
      <c r="H5" s="1" t="s">
        <v>17</v>
      </c>
      <c r="J5" s="6"/>
    </row>
    <row r="6" spans="1:10" s="6" customFormat="1" ht="15" customHeight="1" x14ac:dyDescent="0.25">
      <c r="A6" s="50"/>
      <c r="B6" s="53"/>
      <c r="C6" s="53"/>
      <c r="D6" s="1" t="s">
        <v>4</v>
      </c>
      <c r="E6" s="1" t="s">
        <v>4</v>
      </c>
      <c r="F6" s="1" t="s">
        <v>4</v>
      </c>
      <c r="G6" s="1" t="s">
        <v>4</v>
      </c>
      <c r="H6" s="1" t="s">
        <v>4</v>
      </c>
    </row>
    <row r="7" spans="1:10" s="3" customFormat="1" ht="60.75" customHeight="1" x14ac:dyDescent="0.25">
      <c r="A7" s="7" t="s">
        <v>5</v>
      </c>
      <c r="B7" s="7" t="s">
        <v>9</v>
      </c>
      <c r="C7" s="7" t="s">
        <v>0</v>
      </c>
      <c r="D7" s="10" t="s">
        <v>24</v>
      </c>
      <c r="E7" s="11" t="s">
        <v>25</v>
      </c>
      <c r="F7" s="11" t="s">
        <v>26</v>
      </c>
      <c r="G7" s="11" t="s">
        <v>27</v>
      </c>
      <c r="H7" s="11" t="s">
        <v>28</v>
      </c>
    </row>
    <row r="8" spans="1:10" s="3" customFormat="1" ht="63" customHeight="1" x14ac:dyDescent="0.25">
      <c r="A8" s="8" t="s">
        <v>18</v>
      </c>
      <c r="B8" s="9" t="s">
        <v>20</v>
      </c>
      <c r="C8" s="1" t="s">
        <v>22</v>
      </c>
      <c r="D8" s="10" t="s">
        <v>29</v>
      </c>
      <c r="E8" s="11" t="s">
        <v>30</v>
      </c>
      <c r="F8" s="11" t="s">
        <v>31</v>
      </c>
      <c r="G8" s="11" t="s">
        <v>32</v>
      </c>
      <c r="H8" s="11" t="s">
        <v>28</v>
      </c>
    </row>
    <row r="9" spans="1:10" s="3" customFormat="1" ht="65.25" customHeight="1" x14ac:dyDescent="0.25">
      <c r="A9" s="8" t="s">
        <v>19</v>
      </c>
      <c r="B9" s="9" t="s">
        <v>21</v>
      </c>
      <c r="C9" s="1" t="s">
        <v>23</v>
      </c>
      <c r="D9" s="11" t="s">
        <v>33</v>
      </c>
      <c r="E9" s="11" t="s">
        <v>34</v>
      </c>
      <c r="F9" s="11" t="s">
        <v>35</v>
      </c>
      <c r="G9" s="11" t="s">
        <v>36</v>
      </c>
      <c r="H9" s="11" t="s">
        <v>37</v>
      </c>
    </row>
    <row r="10" spans="1:10" s="3" customFormat="1" ht="66" customHeight="1" x14ac:dyDescent="0.25">
      <c r="A10" s="7" t="s">
        <v>1</v>
      </c>
      <c r="B10" s="7" t="s">
        <v>2</v>
      </c>
      <c r="C10" s="7" t="s">
        <v>3</v>
      </c>
      <c r="D10" s="11" t="s">
        <v>38</v>
      </c>
      <c r="E10" s="11" t="s">
        <v>25</v>
      </c>
      <c r="F10" s="11" t="s">
        <v>39</v>
      </c>
      <c r="G10" s="11" t="s">
        <v>27</v>
      </c>
      <c r="H10" s="11" t="s">
        <v>27</v>
      </c>
    </row>
    <row r="13" spans="1:10" x14ac:dyDescent="0.25">
      <c r="A13" s="4"/>
      <c r="B13" s="4"/>
      <c r="C13" s="4"/>
      <c r="D13" s="4"/>
      <c r="E13" s="4"/>
      <c r="F13" s="4"/>
      <c r="G13" s="4"/>
      <c r="H13" s="4"/>
    </row>
    <row r="14" spans="1:10" ht="18.75" x14ac:dyDescent="0.3">
      <c r="A14" s="42" t="s">
        <v>12</v>
      </c>
      <c r="B14" s="42"/>
      <c r="C14" s="42"/>
      <c r="D14" s="42"/>
      <c r="E14" s="42"/>
      <c r="F14" s="42"/>
      <c r="G14" s="42"/>
      <c r="H14" s="42"/>
    </row>
    <row r="15" spans="1:10" x14ac:dyDescent="0.25">
      <c r="A15" s="4"/>
      <c r="B15" s="4"/>
      <c r="C15" s="4"/>
      <c r="D15" s="4"/>
      <c r="E15" s="4"/>
      <c r="F15" s="4"/>
      <c r="G15" s="4"/>
      <c r="H15" s="4"/>
    </row>
    <row r="16" spans="1:10" x14ac:dyDescent="0.25">
      <c r="A16" s="4"/>
      <c r="B16" s="4"/>
      <c r="C16" s="4"/>
      <c r="D16" s="4"/>
      <c r="E16" s="4"/>
      <c r="F16" s="4"/>
      <c r="G16" s="4"/>
      <c r="H16" s="4"/>
    </row>
  </sheetData>
  <mergeCells count="6">
    <mergeCell ref="A14:H14"/>
    <mergeCell ref="A1:H1"/>
    <mergeCell ref="D4:H4"/>
    <mergeCell ref="A4:A6"/>
    <mergeCell ref="B4:B6"/>
    <mergeCell ref="C4:C6"/>
  </mergeCells>
  <pageMargins left="0" right="0" top="0" bottom="0" header="0.31496062992125984" footer="0.31496062992125984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workbookViewId="0">
      <selection activeCell="D8" sqref="D8"/>
    </sheetView>
  </sheetViews>
  <sheetFormatPr defaultRowHeight="15" x14ac:dyDescent="0.25"/>
  <cols>
    <col min="1" max="1" width="13.42578125" style="12" customWidth="1"/>
    <col min="2" max="2" width="16" style="12" customWidth="1"/>
    <col min="3" max="3" width="10.28515625" style="12" customWidth="1"/>
    <col min="4" max="4" width="14.28515625" style="12" customWidth="1"/>
    <col min="5" max="5" width="12.140625" style="12" customWidth="1"/>
    <col min="6" max="6" width="15.42578125" style="12" customWidth="1"/>
    <col min="7" max="7" width="8.85546875" style="12" customWidth="1"/>
    <col min="8" max="8" width="9.5703125" style="12" customWidth="1"/>
    <col min="9" max="9" width="11.7109375" style="12" customWidth="1"/>
    <col min="10" max="16384" width="9.140625" style="12"/>
  </cols>
  <sheetData>
    <row r="1" spans="1:10" s="13" customFormat="1" x14ac:dyDescent="0.25">
      <c r="A1" s="55" t="s">
        <v>11</v>
      </c>
      <c r="B1" s="55"/>
      <c r="C1" s="55"/>
      <c r="D1" s="56"/>
      <c r="E1" s="56"/>
      <c r="F1" s="56"/>
      <c r="G1" s="56"/>
      <c r="H1" s="56"/>
    </row>
    <row r="2" spans="1:10" s="13" customFormat="1" x14ac:dyDescent="0.25"/>
    <row r="3" spans="1:10" s="13" customFormat="1" x14ac:dyDescent="0.25"/>
    <row r="4" spans="1:10" s="13" customFormat="1" x14ac:dyDescent="0.25">
      <c r="A4" s="57" t="s">
        <v>6</v>
      </c>
      <c r="B4" s="60" t="s">
        <v>7</v>
      </c>
      <c r="C4" s="60" t="s">
        <v>8</v>
      </c>
      <c r="D4" s="63" t="s">
        <v>10</v>
      </c>
      <c r="E4" s="64"/>
      <c r="F4" s="64"/>
      <c r="G4" s="64"/>
      <c r="H4" s="65"/>
    </row>
    <row r="5" spans="1:10" s="15" customFormat="1" ht="64.5" customHeight="1" x14ac:dyDescent="0.25">
      <c r="A5" s="58"/>
      <c r="B5" s="61"/>
      <c r="C5" s="61"/>
      <c r="D5" s="14" t="s">
        <v>13</v>
      </c>
      <c r="E5" s="14" t="s">
        <v>14</v>
      </c>
      <c r="F5" s="14" t="s">
        <v>15</v>
      </c>
      <c r="G5" s="14" t="s">
        <v>16</v>
      </c>
      <c r="H5" s="14" t="s">
        <v>17</v>
      </c>
      <c r="J5" s="16"/>
    </row>
    <row r="6" spans="1:10" s="16" customFormat="1" ht="15" customHeight="1" x14ac:dyDescent="0.25">
      <c r="A6" s="59"/>
      <c r="B6" s="62"/>
      <c r="C6" s="62"/>
      <c r="D6" s="14" t="s">
        <v>4</v>
      </c>
      <c r="E6" s="14" t="s">
        <v>4</v>
      </c>
      <c r="F6" s="14" t="s">
        <v>4</v>
      </c>
      <c r="G6" s="14" t="s">
        <v>4</v>
      </c>
      <c r="H6" s="14" t="s">
        <v>4</v>
      </c>
    </row>
    <row r="7" spans="1:10" s="20" customFormat="1" ht="60.75" customHeight="1" x14ac:dyDescent="0.25">
      <c r="A7" s="17" t="s">
        <v>5</v>
      </c>
      <c r="B7" s="17" t="s">
        <v>9</v>
      </c>
      <c r="C7" s="17" t="s">
        <v>0</v>
      </c>
      <c r="D7" s="18" t="s">
        <v>24</v>
      </c>
      <c r="E7" s="19" t="s">
        <v>25</v>
      </c>
      <c r="F7" s="19" t="s">
        <v>26</v>
      </c>
      <c r="G7" s="19" t="s">
        <v>27</v>
      </c>
      <c r="H7" s="19" t="s">
        <v>28</v>
      </c>
    </row>
    <row r="8" spans="1:10" s="20" customFormat="1" ht="63" customHeight="1" x14ac:dyDescent="0.25">
      <c r="A8" s="21" t="s">
        <v>18</v>
      </c>
      <c r="B8" s="22" t="s">
        <v>20</v>
      </c>
      <c r="C8" s="14" t="s">
        <v>22</v>
      </c>
      <c r="D8" s="18" t="s">
        <v>29</v>
      </c>
      <c r="E8" s="19" t="s">
        <v>30</v>
      </c>
      <c r="F8" s="19" t="s">
        <v>31</v>
      </c>
      <c r="G8" s="19" t="s">
        <v>32</v>
      </c>
      <c r="H8" s="19" t="s">
        <v>28</v>
      </c>
    </row>
    <row r="9" spans="1:10" s="20" customFormat="1" ht="65.25" customHeight="1" x14ac:dyDescent="0.25">
      <c r="A9" s="21" t="s">
        <v>19</v>
      </c>
      <c r="B9" s="22" t="s">
        <v>21</v>
      </c>
      <c r="C9" s="14" t="s">
        <v>23</v>
      </c>
      <c r="D9" s="19" t="s">
        <v>33</v>
      </c>
      <c r="E9" s="19" t="s">
        <v>34</v>
      </c>
      <c r="F9" s="19" t="s">
        <v>35</v>
      </c>
      <c r="G9" s="19" t="s">
        <v>36</v>
      </c>
      <c r="H9" s="19" t="s">
        <v>37</v>
      </c>
    </row>
    <row r="10" spans="1:10" s="20" customFormat="1" ht="66" customHeight="1" x14ac:dyDescent="0.25">
      <c r="A10" s="17" t="s">
        <v>1</v>
      </c>
      <c r="B10" s="17" t="s">
        <v>2</v>
      </c>
      <c r="C10" s="17" t="s">
        <v>3</v>
      </c>
      <c r="D10" s="19" t="s">
        <v>38</v>
      </c>
      <c r="E10" s="19" t="s">
        <v>25</v>
      </c>
      <c r="F10" s="19" t="s">
        <v>39</v>
      </c>
      <c r="G10" s="19" t="s">
        <v>27</v>
      </c>
      <c r="H10" s="19" t="s">
        <v>27</v>
      </c>
    </row>
    <row r="11" spans="1:10" x14ac:dyDescent="0.25">
      <c r="D11" s="12">
        <v>35</v>
      </c>
      <c r="E11" s="12">
        <v>33.880000000000003</v>
      </c>
      <c r="F11" s="12">
        <v>36.75</v>
      </c>
      <c r="G11" s="12">
        <v>30.8</v>
      </c>
      <c r="H11" s="12">
        <v>25.73</v>
      </c>
    </row>
    <row r="12" spans="1:10" x14ac:dyDescent="0.25">
      <c r="D12" s="12">
        <v>5600</v>
      </c>
      <c r="E12" s="12">
        <v>4500</v>
      </c>
      <c r="F12" s="12">
        <v>800</v>
      </c>
      <c r="G12" s="12">
        <v>560</v>
      </c>
      <c r="H12" s="12">
        <v>200</v>
      </c>
    </row>
    <row r="13" spans="1:10" x14ac:dyDescent="0.25">
      <c r="A13" s="13"/>
      <c r="B13" s="13"/>
      <c r="C13" s="13"/>
      <c r="D13" s="13">
        <f>D11*D12</f>
        <v>196000</v>
      </c>
      <c r="E13" s="13">
        <f t="shared" ref="E13:H13" si="0">E11*E12</f>
        <v>152460</v>
      </c>
      <c r="F13" s="13">
        <f t="shared" si="0"/>
        <v>29400</v>
      </c>
      <c r="G13" s="13">
        <f t="shared" si="0"/>
        <v>17248</v>
      </c>
      <c r="H13" s="13">
        <f t="shared" si="0"/>
        <v>5146</v>
      </c>
      <c r="I13" s="12">
        <f>SUM(D13:H13)</f>
        <v>400254</v>
      </c>
    </row>
    <row r="14" spans="1:10" x14ac:dyDescent="0.25">
      <c r="A14" s="13"/>
      <c r="B14" s="13"/>
      <c r="C14" s="13"/>
      <c r="D14" s="13"/>
      <c r="E14" s="13"/>
      <c r="F14" s="13"/>
      <c r="G14" s="13"/>
      <c r="H14" s="13"/>
    </row>
    <row r="15" spans="1:10" ht="18.75" x14ac:dyDescent="0.3">
      <c r="A15" s="54" t="s">
        <v>12</v>
      </c>
      <c r="B15" s="54"/>
      <c r="C15" s="54"/>
      <c r="D15" s="54"/>
      <c r="E15" s="54"/>
      <c r="F15" s="54"/>
      <c r="G15" s="54"/>
      <c r="H15" s="54"/>
    </row>
    <row r="16" spans="1:10" x14ac:dyDescent="0.25">
      <c r="A16" s="13"/>
      <c r="B16" s="13"/>
      <c r="C16" s="13"/>
      <c r="D16" s="13"/>
      <c r="E16" s="13"/>
      <c r="F16" s="13"/>
      <c r="G16" s="13"/>
      <c r="H16" s="13"/>
    </row>
    <row r="17" spans="1:8" x14ac:dyDescent="0.25">
      <c r="A17" s="13"/>
      <c r="B17" s="13"/>
      <c r="C17" s="13"/>
      <c r="D17" s="13"/>
      <c r="E17" s="13"/>
      <c r="F17" s="13"/>
      <c r="G17" s="13"/>
      <c r="H17" s="13"/>
    </row>
  </sheetData>
  <mergeCells count="6">
    <mergeCell ref="A15:H15"/>
    <mergeCell ref="A1:H1"/>
    <mergeCell ref="A4:A6"/>
    <mergeCell ref="B4:B6"/>
    <mergeCell ref="C4:C6"/>
    <mergeCell ref="D4:H4"/>
  </mergeCells>
  <pageMargins left="0" right="0" top="0" bottom="0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tabSelected="1" workbookViewId="0">
      <selection activeCell="H10" sqref="H10"/>
    </sheetView>
  </sheetViews>
  <sheetFormatPr defaultRowHeight="15" x14ac:dyDescent="0.25"/>
  <cols>
    <col min="1" max="1" width="17.42578125" style="12" customWidth="1"/>
    <col min="2" max="2" width="16" style="12" customWidth="1"/>
    <col min="3" max="3" width="14.7109375" style="12" customWidth="1"/>
    <col min="4" max="4" width="16.85546875" style="12" customWidth="1"/>
    <col min="5" max="5" width="17.85546875" style="12" customWidth="1"/>
    <col min="6" max="6" width="10.7109375" style="12" customWidth="1"/>
    <col min="7" max="16384" width="9.140625" style="12"/>
  </cols>
  <sheetData>
    <row r="1" spans="1:7" s="13" customFormat="1" ht="15" customHeight="1" x14ac:dyDescent="0.25">
      <c r="A1" s="55" t="s">
        <v>11</v>
      </c>
      <c r="B1" s="55"/>
      <c r="C1" s="55"/>
      <c r="D1" s="55"/>
      <c r="E1" s="55"/>
      <c r="F1" s="55"/>
    </row>
    <row r="2" spans="1:7" s="13" customFormat="1" ht="15" customHeight="1" x14ac:dyDescent="0.25">
      <c r="A2" s="39"/>
      <c r="B2" s="39"/>
      <c r="C2" s="39"/>
      <c r="D2" s="39"/>
      <c r="E2" s="39"/>
      <c r="F2" s="39"/>
    </row>
    <row r="3" spans="1:7" s="13" customFormat="1" x14ac:dyDescent="0.25">
      <c r="A3" s="70" t="s">
        <v>56</v>
      </c>
      <c r="B3" s="70"/>
      <c r="C3" s="70"/>
      <c r="D3" s="70"/>
      <c r="E3" s="70"/>
      <c r="F3" s="70"/>
    </row>
    <row r="4" spans="1:7" s="13" customFormat="1" x14ac:dyDescent="0.25"/>
    <row r="5" spans="1:7" s="13" customFormat="1" x14ac:dyDescent="0.25">
      <c r="A5" s="67" t="s">
        <v>6</v>
      </c>
      <c r="B5" s="68" t="s">
        <v>7</v>
      </c>
      <c r="C5" s="68" t="s">
        <v>8</v>
      </c>
      <c r="D5" s="69" t="s">
        <v>57</v>
      </c>
      <c r="E5" s="69"/>
      <c r="F5" s="66" t="s">
        <v>40</v>
      </c>
    </row>
    <row r="6" spans="1:7" s="15" customFormat="1" ht="64.5" customHeight="1" x14ac:dyDescent="0.25">
      <c r="A6" s="67"/>
      <c r="B6" s="68"/>
      <c r="C6" s="68"/>
      <c r="D6" s="31" t="s">
        <v>44</v>
      </c>
      <c r="E6" s="31" t="s">
        <v>45</v>
      </c>
      <c r="F6" s="66"/>
      <c r="G6" s="16"/>
    </row>
    <row r="7" spans="1:7" s="16" customFormat="1" ht="15" customHeight="1" x14ac:dyDescent="0.25">
      <c r="A7" s="67"/>
      <c r="B7" s="68"/>
      <c r="C7" s="68"/>
      <c r="D7" s="31" t="s">
        <v>46</v>
      </c>
      <c r="E7" s="31" t="s">
        <v>46</v>
      </c>
      <c r="F7" s="66"/>
    </row>
    <row r="8" spans="1:7" s="32" customFormat="1" ht="15" customHeight="1" x14ac:dyDescent="0.25">
      <c r="A8" s="30" t="s">
        <v>41</v>
      </c>
      <c r="B8" s="33"/>
      <c r="C8" s="33"/>
      <c r="D8" s="29">
        <v>4700</v>
      </c>
      <c r="E8" s="29">
        <v>4640</v>
      </c>
      <c r="F8" s="34"/>
    </row>
    <row r="9" spans="1:7" s="32" customFormat="1" ht="15" customHeight="1" x14ac:dyDescent="0.25">
      <c r="A9" s="30" t="s">
        <v>42</v>
      </c>
      <c r="B9" s="33"/>
      <c r="C9" s="33"/>
      <c r="D9" s="29">
        <f>(D10+D11+D12)/3</f>
        <v>28</v>
      </c>
      <c r="E9" s="29">
        <f>(E10+E11+E12)/3</f>
        <v>25.5</v>
      </c>
      <c r="F9" s="34"/>
    </row>
    <row r="10" spans="1:7" s="20" customFormat="1" ht="60.75" customHeight="1" x14ac:dyDescent="0.25">
      <c r="A10" s="17" t="s">
        <v>47</v>
      </c>
      <c r="B10" s="17" t="s">
        <v>48</v>
      </c>
      <c r="C10" s="31" t="s">
        <v>54</v>
      </c>
      <c r="D10" s="30">
        <v>28.5</v>
      </c>
      <c r="E10" s="35">
        <v>25.5</v>
      </c>
      <c r="F10" s="24"/>
    </row>
    <row r="11" spans="1:7" s="20" customFormat="1" ht="63" customHeight="1" x14ac:dyDescent="0.25">
      <c r="A11" s="21" t="s">
        <v>49</v>
      </c>
      <c r="B11" s="22" t="s">
        <v>50</v>
      </c>
      <c r="C11" s="36" t="s">
        <v>55</v>
      </c>
      <c r="D11" s="30">
        <v>28</v>
      </c>
      <c r="E11" s="35">
        <v>26</v>
      </c>
      <c r="F11" s="24"/>
    </row>
    <row r="12" spans="1:7" s="20" customFormat="1" ht="65.25" customHeight="1" x14ac:dyDescent="0.25">
      <c r="A12" s="21" t="s">
        <v>53</v>
      </c>
      <c r="B12" s="22" t="s">
        <v>52</v>
      </c>
      <c r="C12" s="31" t="s">
        <v>51</v>
      </c>
      <c r="D12" s="35">
        <v>27.5</v>
      </c>
      <c r="E12" s="35">
        <v>25</v>
      </c>
      <c r="F12" s="24"/>
    </row>
    <row r="13" spans="1:7" s="40" customFormat="1" ht="22.5" customHeight="1" x14ac:dyDescent="0.25">
      <c r="A13" s="41" t="s">
        <v>43</v>
      </c>
      <c r="B13" s="37"/>
      <c r="C13" s="37"/>
      <c r="D13" s="38">
        <f>D8*D9</f>
        <v>131600</v>
      </c>
      <c r="E13" s="38">
        <f>E8*E9</f>
        <v>118320</v>
      </c>
      <c r="F13" s="38">
        <f>SUM(D13:E13)</f>
        <v>249920</v>
      </c>
    </row>
    <row r="14" spans="1:7" x14ac:dyDescent="0.25">
      <c r="A14" s="13"/>
      <c r="B14" s="13"/>
      <c r="C14" s="13"/>
      <c r="D14" s="13"/>
      <c r="E14" s="13"/>
      <c r="F14" s="13"/>
    </row>
    <row r="15" spans="1:7" x14ac:dyDescent="0.25">
      <c r="A15" s="13"/>
      <c r="B15" s="13"/>
      <c r="C15" s="13"/>
      <c r="D15" s="13"/>
      <c r="E15" s="13"/>
      <c r="F15" s="13"/>
    </row>
    <row r="16" spans="1:7" x14ac:dyDescent="0.25">
      <c r="A16" s="13"/>
      <c r="B16" s="13"/>
      <c r="C16" s="13"/>
      <c r="D16" s="13"/>
      <c r="E16" s="13"/>
      <c r="F16" s="13"/>
    </row>
    <row r="17" spans="1:6" x14ac:dyDescent="0.25">
      <c r="A17" s="13"/>
      <c r="B17" s="13"/>
      <c r="C17" s="13"/>
      <c r="D17" s="13"/>
      <c r="E17" s="13"/>
      <c r="F17" s="13"/>
    </row>
    <row r="18" spans="1:6" ht="18.75" x14ac:dyDescent="0.3">
      <c r="A18" s="54" t="s">
        <v>12</v>
      </c>
      <c r="B18" s="54"/>
      <c r="C18" s="54"/>
      <c r="D18" s="54"/>
      <c r="E18" s="54"/>
      <c r="F18" s="13"/>
    </row>
    <row r="19" spans="1:6" x14ac:dyDescent="0.25">
      <c r="A19" s="13"/>
      <c r="B19" s="13"/>
      <c r="C19" s="13"/>
      <c r="D19" s="13"/>
      <c r="E19" s="13"/>
      <c r="F19" s="13"/>
    </row>
    <row r="20" spans="1:6" x14ac:dyDescent="0.25">
      <c r="A20" s="13"/>
      <c r="B20" s="13"/>
      <c r="C20" s="13"/>
      <c r="D20" s="13"/>
      <c r="E20" s="13"/>
      <c r="F20" s="13"/>
    </row>
  </sheetData>
  <mergeCells count="8">
    <mergeCell ref="F5:F7"/>
    <mergeCell ref="A1:F1"/>
    <mergeCell ref="A18:E18"/>
    <mergeCell ref="A5:A7"/>
    <mergeCell ref="B5:B7"/>
    <mergeCell ref="C5:C7"/>
    <mergeCell ref="D5:E5"/>
    <mergeCell ref="A3:F3"/>
  </mergeCells>
  <pageMargins left="0" right="0" top="0" bottom="0" header="0.31496062992125984" footer="0.31496062992125984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workbookViewId="0">
      <selection sqref="A1:XFD1048576"/>
    </sheetView>
  </sheetViews>
  <sheetFormatPr defaultRowHeight="15" x14ac:dyDescent="0.25"/>
  <cols>
    <col min="1" max="1" width="13" style="12" customWidth="1"/>
    <col min="2" max="2" width="16" style="12" customWidth="1"/>
    <col min="3" max="3" width="10.28515625" style="12" customWidth="1"/>
    <col min="4" max="4" width="11.28515625" style="12" customWidth="1"/>
    <col min="5" max="5" width="12.140625" style="12" customWidth="1"/>
    <col min="6" max="6" width="10" style="12" customWidth="1"/>
    <col min="7" max="7" width="8.85546875" style="12" customWidth="1"/>
    <col min="8" max="8" width="8.7109375" style="12" customWidth="1"/>
    <col min="9" max="9" width="9.7109375" style="12" customWidth="1"/>
    <col min="10" max="16384" width="9.140625" style="12"/>
  </cols>
  <sheetData>
    <row r="1" spans="1:10" s="13" customFormat="1" x14ac:dyDescent="0.25">
      <c r="A1" s="55" t="s">
        <v>11</v>
      </c>
      <c r="B1" s="55"/>
      <c r="C1" s="55"/>
      <c r="D1" s="56"/>
      <c r="E1" s="56"/>
      <c r="F1" s="56"/>
      <c r="G1" s="56"/>
      <c r="H1" s="56"/>
    </row>
    <row r="2" spans="1:10" s="13" customFormat="1" x14ac:dyDescent="0.25"/>
    <row r="3" spans="1:10" s="13" customFormat="1" x14ac:dyDescent="0.25"/>
    <row r="4" spans="1:10" s="13" customFormat="1" x14ac:dyDescent="0.25">
      <c r="A4" s="67" t="s">
        <v>6</v>
      </c>
      <c r="B4" s="68" t="s">
        <v>7</v>
      </c>
      <c r="C4" s="68" t="s">
        <v>8</v>
      </c>
      <c r="D4" s="69" t="s">
        <v>10</v>
      </c>
      <c r="E4" s="69"/>
      <c r="F4" s="69"/>
      <c r="G4" s="69"/>
      <c r="H4" s="69"/>
      <c r="I4" s="66" t="s">
        <v>40</v>
      </c>
    </row>
    <row r="5" spans="1:10" s="15" customFormat="1" ht="64.5" customHeight="1" x14ac:dyDescent="0.25">
      <c r="A5" s="67"/>
      <c r="B5" s="68"/>
      <c r="C5" s="68"/>
      <c r="D5" s="14" t="s">
        <v>13</v>
      </c>
      <c r="E5" s="14" t="s">
        <v>14</v>
      </c>
      <c r="F5" s="14" t="s">
        <v>15</v>
      </c>
      <c r="G5" s="14" t="s">
        <v>16</v>
      </c>
      <c r="H5" s="14" t="s">
        <v>17</v>
      </c>
      <c r="I5" s="66"/>
      <c r="J5" s="16"/>
    </row>
    <row r="6" spans="1:10" s="16" customFormat="1" ht="15" customHeight="1" x14ac:dyDescent="0.25">
      <c r="A6" s="67"/>
      <c r="B6" s="68"/>
      <c r="C6" s="68"/>
      <c r="D6" s="14" t="s">
        <v>4</v>
      </c>
      <c r="E6" s="14" t="s">
        <v>4</v>
      </c>
      <c r="F6" s="14" t="s">
        <v>4</v>
      </c>
      <c r="G6" s="14" t="s">
        <v>4</v>
      </c>
      <c r="H6" s="14" t="s">
        <v>4</v>
      </c>
      <c r="I6" s="66"/>
    </row>
    <row r="7" spans="1:10" s="16" customFormat="1" ht="15" customHeight="1" x14ac:dyDescent="0.25">
      <c r="A7" s="30" t="s">
        <v>41</v>
      </c>
      <c r="B7" s="25"/>
      <c r="C7" s="25"/>
      <c r="D7" s="29">
        <v>5600</v>
      </c>
      <c r="E7" s="29">
        <v>4500</v>
      </c>
      <c r="F7" s="29">
        <v>800</v>
      </c>
      <c r="G7" s="29">
        <v>560</v>
      </c>
      <c r="H7" s="29">
        <v>200</v>
      </c>
      <c r="I7" s="23"/>
    </row>
    <row r="8" spans="1:10" s="16" customFormat="1" ht="15" customHeight="1" x14ac:dyDescent="0.25">
      <c r="A8" s="30" t="s">
        <v>42</v>
      </c>
      <c r="B8" s="25"/>
      <c r="C8" s="25"/>
      <c r="D8" s="29">
        <f>(D9+D10+D11+D12)/4</f>
        <v>35</v>
      </c>
      <c r="E8" s="29">
        <v>33.880000000000003</v>
      </c>
      <c r="F8" s="29">
        <v>36.75</v>
      </c>
      <c r="G8" s="29">
        <v>30.8</v>
      </c>
      <c r="H8" s="29">
        <v>25.73</v>
      </c>
      <c r="I8" s="23"/>
    </row>
    <row r="9" spans="1:10" s="20" customFormat="1" ht="60.75" customHeight="1" x14ac:dyDescent="0.25">
      <c r="A9" s="17" t="s">
        <v>5</v>
      </c>
      <c r="B9" s="17" t="s">
        <v>9</v>
      </c>
      <c r="C9" s="17" t="s">
        <v>0</v>
      </c>
      <c r="D9" s="18">
        <v>35</v>
      </c>
      <c r="E9" s="19">
        <v>34</v>
      </c>
      <c r="F9" s="19" t="s">
        <v>26</v>
      </c>
      <c r="G9" s="19" t="s">
        <v>27</v>
      </c>
      <c r="H9" s="19" t="s">
        <v>28</v>
      </c>
      <c r="I9" s="24"/>
    </row>
    <row r="10" spans="1:10" s="20" customFormat="1" ht="63" customHeight="1" x14ac:dyDescent="0.25">
      <c r="A10" s="21" t="s">
        <v>18</v>
      </c>
      <c r="B10" s="22" t="s">
        <v>20</v>
      </c>
      <c r="C10" s="14" t="s">
        <v>22</v>
      </c>
      <c r="D10" s="18">
        <v>30</v>
      </c>
      <c r="E10" s="19">
        <v>33</v>
      </c>
      <c r="F10" s="19" t="s">
        <v>31</v>
      </c>
      <c r="G10" s="19" t="s">
        <v>32</v>
      </c>
      <c r="H10" s="19" t="s">
        <v>28</v>
      </c>
      <c r="I10" s="24"/>
    </row>
    <row r="11" spans="1:10" s="20" customFormat="1" ht="65.25" customHeight="1" x14ac:dyDescent="0.25">
      <c r="A11" s="21" t="s">
        <v>19</v>
      </c>
      <c r="B11" s="22" t="s">
        <v>21</v>
      </c>
      <c r="C11" s="14" t="s">
        <v>23</v>
      </c>
      <c r="D11" s="19">
        <v>36</v>
      </c>
      <c r="E11" s="19">
        <v>34.5</v>
      </c>
      <c r="F11" s="19" t="s">
        <v>35</v>
      </c>
      <c r="G11" s="19" t="s">
        <v>36</v>
      </c>
      <c r="H11" s="19" t="s">
        <v>37</v>
      </c>
      <c r="I11" s="24"/>
    </row>
    <row r="12" spans="1:10" s="20" customFormat="1" ht="66" customHeight="1" x14ac:dyDescent="0.25">
      <c r="A12" s="17" t="s">
        <v>1</v>
      </c>
      <c r="B12" s="17" t="s">
        <v>2</v>
      </c>
      <c r="C12" s="17" t="s">
        <v>3</v>
      </c>
      <c r="D12" s="19">
        <v>39</v>
      </c>
      <c r="E12" s="19" t="s">
        <v>25</v>
      </c>
      <c r="F12" s="19" t="s">
        <v>39</v>
      </c>
      <c r="G12" s="19" t="s">
        <v>27</v>
      </c>
      <c r="H12" s="19" t="s">
        <v>27</v>
      </c>
      <c r="I12" s="24"/>
    </row>
    <row r="13" spans="1:10" s="28" customFormat="1" ht="22.5" customHeight="1" x14ac:dyDescent="0.25">
      <c r="A13" s="26" t="s">
        <v>43</v>
      </c>
      <c r="B13" s="26"/>
      <c r="C13" s="26"/>
      <c r="D13" s="27">
        <f>D7*D8</f>
        <v>196000</v>
      </c>
      <c r="E13" s="27">
        <f t="shared" ref="E13:H13" si="0">E7*E8</f>
        <v>152460</v>
      </c>
      <c r="F13" s="27">
        <f t="shared" si="0"/>
        <v>29400</v>
      </c>
      <c r="G13" s="27">
        <f t="shared" si="0"/>
        <v>17248</v>
      </c>
      <c r="H13" s="27">
        <f t="shared" si="0"/>
        <v>5146</v>
      </c>
      <c r="I13" s="27">
        <f>SUM(D13:H13)</f>
        <v>400254</v>
      </c>
    </row>
    <row r="16" spans="1:10" x14ac:dyDescent="0.25">
      <c r="A16" s="13"/>
      <c r="B16" s="13"/>
      <c r="C16" s="13"/>
      <c r="D16" s="13"/>
      <c r="E16" s="13"/>
      <c r="F16" s="13"/>
      <c r="G16" s="13"/>
      <c r="H16" s="13"/>
    </row>
    <row r="17" spans="1:8" x14ac:dyDescent="0.25">
      <c r="A17" s="13"/>
      <c r="B17" s="13"/>
      <c r="C17" s="13"/>
      <c r="D17" s="13"/>
      <c r="E17" s="13"/>
      <c r="F17" s="13"/>
      <c r="G17" s="13"/>
      <c r="H17" s="13"/>
    </row>
    <row r="18" spans="1:8" ht="18.75" x14ac:dyDescent="0.3">
      <c r="A18" s="54" t="s">
        <v>12</v>
      </c>
      <c r="B18" s="54"/>
      <c r="C18" s="54"/>
      <c r="D18" s="54"/>
      <c r="E18" s="54"/>
      <c r="F18" s="54"/>
      <c r="G18" s="54"/>
      <c r="H18" s="54"/>
    </row>
    <row r="19" spans="1:8" x14ac:dyDescent="0.25">
      <c r="A19" s="13"/>
      <c r="B19" s="13"/>
      <c r="C19" s="13"/>
      <c r="D19" s="13"/>
      <c r="E19" s="13"/>
      <c r="F19" s="13"/>
      <c r="G19" s="13"/>
      <c r="H19" s="13"/>
    </row>
    <row r="20" spans="1:8" x14ac:dyDescent="0.25">
      <c r="A20" s="13"/>
      <c r="B20" s="13"/>
      <c r="C20" s="13"/>
      <c r="D20" s="13"/>
      <c r="E20" s="13"/>
      <c r="F20" s="13"/>
      <c r="G20" s="13"/>
      <c r="H20" s="13"/>
    </row>
  </sheetData>
  <mergeCells count="7">
    <mergeCell ref="A18:H18"/>
    <mergeCell ref="I4:I6"/>
    <mergeCell ref="A1:H1"/>
    <mergeCell ref="A4:A6"/>
    <mergeCell ref="B4:B6"/>
    <mergeCell ref="C4:C6"/>
    <mergeCell ref="D4:H4"/>
  </mergeCells>
  <pageMargins left="0" right="0" top="0" bottom="0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ГСМ</vt:lpstr>
      <vt:lpstr>Лист3</vt:lpstr>
    </vt:vector>
  </TitlesOfParts>
  <Company>Krokoz™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 </dc:creator>
  <cp:lastModifiedBy>Елена Витальевна Сергеева</cp:lastModifiedBy>
  <cp:lastPrinted>2011-07-12T11:22:58Z</cp:lastPrinted>
  <dcterms:created xsi:type="dcterms:W3CDTF">2011-04-29T05:23:10Z</dcterms:created>
  <dcterms:modified xsi:type="dcterms:W3CDTF">2011-07-26T13:15:52Z</dcterms:modified>
</cp:coreProperties>
</file>