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595" windowWidth="12735" windowHeight="5580"/>
  </bookViews>
  <sheets>
    <sheet name="Дзержинского 10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E19"/>
  <c r="G19" s="1"/>
  <c r="D19"/>
  <c r="G18"/>
  <c r="G17"/>
  <c r="G16"/>
  <c r="F15"/>
  <c r="G15" s="1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<sst xmlns="http://schemas.openxmlformats.org/spreadsheetml/2006/main" count="30" uniqueCount="29">
  <si>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</si>
  <si>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</si>
  <si>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Дзержинского, д.10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</si>
  <si>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</si>
  <si>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</si>
  <si>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</si>
  <si>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</si>
  <si>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</si>
  <si>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</si>
  <si>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</si>
  <si>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</si>
  <si>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</si>
  <si>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задолженность населения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</si>
  <si>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</si>
  <si>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</si>
  <si>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</si>
  <si>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</si>
  <si>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</si>
  <si>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</si>
  <si>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</si>
  <si>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</si>
  <si>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</si>
  <si>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</si>
  <si>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</si>
  <si>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</si>
  <si>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</si>
  <si>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</si>
  <si>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</si>
  <si>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населения -итог по затратам= - 15845,47 рублей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</si>
</sst>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1">
    <pageSetUpPr fitToPage="1"/>
  </sheetPr>
  <dimension ref="A1:G24"/>
  <sheetViews>
    <sheetView tabSelected="1" workbookViewId="0">
      <selection activeCell="A15" sqref="A15:B1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 t="s">
        <v>12</v>
      </c>
    </row>
    <row r="8" spans="1:7">
      <c r="A8" s="6" t="s">
        <v>13</v>
      </c>
      <c r="B8" s="6"/>
      <c r="C8" s="7"/>
      <c r="D8" s="7">
        <f>D13+D14</f>
        <v>16256.160000000002</v>
      </c>
      <c r="E8" s="8">
        <f>E12+E14</f>
        <v>18542.84</v>
      </c>
      <c r="F8" s="9">
        <v>975.84</v>
      </c>
      <c r="G8" s="8">
        <f>E8-F8</f>
        <v>17567</v>
      </c>
    </row>
    <row r="9" spans="1:7">
      <c r="A9" s="7" t="s">
        <v>14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15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16</v>
      </c>
      <c r="G11" s="7"/>
    </row>
    <row r="12" spans="1:7">
      <c r="A12" s="13" t="s">
        <v>17</v>
      </c>
      <c r="B12" s="14"/>
      <c r="C12" s="7"/>
      <c r="D12" s="7"/>
      <c r="E12" s="8">
        <f>E13</f>
        <v>3288.52</v>
      </c>
      <c r="F12" s="8">
        <f>F13</f>
        <v>3115.44</v>
      </c>
      <c r="G12" s="8">
        <f>E12-F12</f>
        <v>173.07999999999993</v>
      </c>
    </row>
    <row r="13" spans="1:7">
      <c r="A13" s="15" t="s">
        <v>18</v>
      </c>
      <c r="B13" s="15"/>
      <c r="C13" s="7"/>
      <c r="D13" s="7">
        <v>2856.49</v>
      </c>
      <c r="E13" s="7">
        <v>3288.52</v>
      </c>
      <c r="F13" s="16">
        <v>3115.44</v>
      </c>
      <c r="G13" s="7">
        <f>E13-F13</f>
        <v>173.07999999999993</v>
      </c>
    </row>
    <row r="14" spans="1:7" ht="21.75" customHeight="1">
      <c r="A14" s="6" t="s">
        <v>19</v>
      </c>
      <c r="B14" s="6"/>
      <c r="C14" s="7"/>
      <c r="D14" s="7">
        <f>D15+D16+D17+D18+D19+D20+D21</f>
        <v>13399.670000000002</v>
      </c>
      <c r="E14" s="8">
        <f>E15+E16+E17+E18+E19+E20+E21</f>
        <v>15254.320000000002</v>
      </c>
      <c r="F14" s="8">
        <f>F15+F16+F17+F19+F18+F20+F21</f>
        <v>13705.87</v>
      </c>
      <c r="G14" s="8">
        <f>E14-F14</f>
        <v>1548.4500000000007</v>
      </c>
    </row>
    <row r="15" spans="1:7" ht="78" customHeight="1">
      <c r="A15" s="17" t="s">
        <v>20</v>
      </c>
      <c r="B15" s="18"/>
      <c r="C15" s="7"/>
      <c r="D15" s="7">
        <v>8765.2000000000007</v>
      </c>
      <c r="E15" s="7">
        <v>9793.86</v>
      </c>
      <c r="F15" s="7">
        <f>375.92+360+7052.88+1856.42</f>
        <v>9645.2200000000012</v>
      </c>
      <c r="G15" s="7">
        <f>E15-F15</f>
        <v>148.63999999999942</v>
      </c>
    </row>
    <row r="16" spans="1:7" ht="15.75" customHeight="1">
      <c r="A16" s="17" t="s">
        <v>21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22</v>
      </c>
      <c r="B17" s="18"/>
      <c r="C17" s="7"/>
      <c r="D17" s="7">
        <v>2511.6799999999998</v>
      </c>
      <c r="E17" s="7">
        <v>2806.42</v>
      </c>
      <c r="F17" s="7">
        <v>2806.42</v>
      </c>
      <c r="G17" s="7">
        <f t="shared" ref="G17:G21" si="1">E17-F17</f>
        <v>0</v>
      </c>
    </row>
    <row r="18" spans="1:7" ht="30.75" customHeight="1">
      <c r="A18" s="17" t="s">
        <v>23</v>
      </c>
      <c r="B18" s="18"/>
      <c r="C18" s="7"/>
      <c r="D18" s="7">
        <v>380.75</v>
      </c>
      <c r="E18" s="7">
        <v>425.44</v>
      </c>
      <c r="F18" s="7"/>
      <c r="G18" s="7">
        <f t="shared" si="1"/>
        <v>425.44</v>
      </c>
    </row>
    <row r="19" spans="1:7" ht="30.75" customHeight="1">
      <c r="A19" s="17" t="s">
        <v>24</v>
      </c>
      <c r="B19" s="18"/>
      <c r="C19" s="7"/>
      <c r="D19" s="7">
        <f>622.49+40.36+341.89+63.61</f>
        <v>1068.3499999999999</v>
      </c>
      <c r="E19" s="7">
        <f>1239.86+21.38+180.94+33.66</f>
        <v>1475.8400000000001</v>
      </c>
      <c r="F19" s="7">
        <f>25.23+90.39+933.17+205.44</f>
        <v>1254.23</v>
      </c>
      <c r="G19" s="7">
        <f t="shared" si="1"/>
        <v>221.61000000000013</v>
      </c>
    </row>
    <row r="20" spans="1:7" ht="15" customHeight="1">
      <c r="A20" s="17" t="s">
        <v>25</v>
      </c>
      <c r="B20" s="18"/>
      <c r="C20" s="7"/>
      <c r="D20" s="7">
        <v>629.75</v>
      </c>
      <c r="E20" s="7">
        <v>703.66</v>
      </c>
      <c r="F20" s="7"/>
      <c r="G20" s="7">
        <f t="shared" si="1"/>
        <v>703.66</v>
      </c>
    </row>
    <row r="21" spans="1:7" ht="40.5" customHeight="1">
      <c r="A21" s="17" t="s">
        <v>26</v>
      </c>
      <c r="B21" s="18"/>
      <c r="C21" s="7"/>
      <c r="D21" s="7">
        <v>43.94</v>
      </c>
      <c r="E21" s="7">
        <v>49.1</v>
      </c>
      <c r="F21" s="7"/>
      <c r="G21" s="7">
        <f t="shared" si="1"/>
        <v>49.1</v>
      </c>
    </row>
    <row r="22" spans="1:7">
      <c r="A22" s="8" t="s">
        <v>27</v>
      </c>
      <c r="B22" s="7"/>
      <c r="C22" s="7"/>
      <c r="D22" s="7"/>
      <c r="E22" s="7"/>
      <c r="F22" s="7"/>
      <c r="G22" s="8">
        <f>G12+G14</f>
        <v>1721.5300000000007</v>
      </c>
    </row>
    <row r="24" spans="1:7">
      <c r="A24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Дзержинского 10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2019-03-20T07:45:42Z</dcterms:created>
  <dcterms:modified xsi:type="dcterms:W3CDTF">2019-03-20T07:45:42Z</dcterms:modified>
</cp:coreProperties>
</file>