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95" windowHeight="7935"/>
  </bookViews>
  <sheets>
    <sheet name="10 Августа 34" sheetId="2" r:id="rId1"/>
  </sheets>
  <calcPr calcId="144525"/>
</workbook>
</file>

<file path=xl/calcChain.xml><?xml version="1.0" encoding="utf-8"?>
<calcChain xmlns="http://schemas.openxmlformats.org/spreadsheetml/2006/main">
  <c r="E19" i="2" l="1"/>
  <c r="E14" i="2" s="1"/>
  <c r="F19" i="2"/>
  <c r="F15" i="2"/>
  <c r="G15" i="2" s="1"/>
  <c r="G21" i="2"/>
  <c r="G20" i="2"/>
  <c r="D19" i="2"/>
  <c r="G18" i="2"/>
  <c r="G17" i="2"/>
  <c r="G16" i="2"/>
  <c r="D14" i="2"/>
  <c r="D8" i="2" s="1"/>
  <c r="G13" i="2"/>
  <c r="F12" i="2"/>
  <c r="E12" i="2"/>
  <c r="G10" i="2"/>
  <c r="G9" i="2"/>
  <c r="F14" i="2" l="1"/>
  <c r="G19" i="2"/>
  <c r="G14" i="2"/>
  <c r="G12" i="2"/>
  <c r="E8" i="2"/>
  <c r="G8" i="2" s="1"/>
  <c r="G22" i="2" l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<sst xmlns="http://schemas.openxmlformats.org/spreadsheetml/2006/main" count="30" uniqueCount="29">
  <si>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</si>
  <si>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</si>
  <si>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</si>
  <si>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</si>
  <si>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</si>
  <si>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</si>
  <si>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</si>
  <si>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</si>
  <si>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</si>
  <si>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</si>
  <si>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</si>
  <si>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</si>
  <si>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</si>
  <si>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</si>
  <si>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</si>
  <si>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</si>
  <si>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</si>
  <si>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</si>
  <si>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</si>
  <si>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</si>
  <si>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</si>
  <si>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</si>
  <si>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 xml:space="preserve">                              Адрес МКД г. Иваново, ул. 10 Августа, д.34</t>
  </si>
  <si>
    <t>начислен населению</t>
  </si>
  <si>
    <t>оплачено населением</t>
  </si>
  <si>
    <t>задолженность</t>
  </si>
  <si>
    <t>затраты УК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</si>
  <si>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</si>
  <si>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Финансовый результат: задолженность-итого по содержанию=-21971,4 ррубля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</si>
</sst>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23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0" t="s">
        <v>1</v>
      </c>
      <c r="B3" s="10"/>
      <c r="C3" s="10"/>
      <c r="D3" s="10"/>
      <c r="E3" s="10"/>
      <c r="F3" s="10"/>
      <c r="G3" s="10"/>
    </row>
    <row r="4" spans="1:7" ht="15.75" customHeight="1" x14ac:dyDescent="0.25">
      <c r="A4" s="11" t="s">
        <v>22</v>
      </c>
      <c r="B4" s="11"/>
      <c r="C4" s="11"/>
      <c r="D4" s="11"/>
      <c r="E4" s="11"/>
      <c r="F4" s="11"/>
      <c r="G4" s="11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2" t="s">
        <v>9</v>
      </c>
      <c r="B8" s="12"/>
      <c r="C8" s="6"/>
      <c r="D8" s="6">
        <f>D13+D14</f>
        <v>16256.160000000002</v>
      </c>
      <c r="E8" s="4">
        <f>E13+E14</f>
        <v>92873.61</v>
      </c>
      <c r="F8" s="5">
        <v>32988.42</v>
      </c>
      <c r="G8" s="4">
        <f>E8-F8</f>
        <v>59885.19</v>
      </c>
    </row>
    <row r="9" spans="1:7" x14ac:dyDescent="0.25">
      <c r="A9" s="6" t="s">
        <v>10</v>
      </c>
      <c r="B9" s="6"/>
      <c r="C9" s="6"/>
      <c r="D9" s="6"/>
      <c r="E9" s="6"/>
      <c r="F9" s="6"/>
      <c r="G9" s="6">
        <f t="shared" ref="G9:G10" si="0">D9-F9</f>
        <v>0</v>
      </c>
    </row>
    <row r="10" spans="1:7" x14ac:dyDescent="0.25">
      <c r="A10" s="13" t="s">
        <v>11</v>
      </c>
      <c r="B10" s="13"/>
      <c r="C10" s="6"/>
      <c r="D10" s="6"/>
      <c r="E10" s="6"/>
      <c r="F10" s="6"/>
      <c r="G10" s="6">
        <f t="shared" si="0"/>
        <v>0</v>
      </c>
    </row>
    <row r="11" spans="1:7" ht="30" x14ac:dyDescent="0.25">
      <c r="A11" s="19"/>
      <c r="B11" s="20"/>
      <c r="C11" s="8"/>
      <c r="D11" s="8"/>
      <c r="E11" s="8" t="s">
        <v>23</v>
      </c>
      <c r="F11" s="8" t="s">
        <v>26</v>
      </c>
      <c r="G11" s="8"/>
    </row>
    <row r="12" spans="1:7" x14ac:dyDescent="0.25">
      <c r="A12" s="14" t="s">
        <v>12</v>
      </c>
      <c r="B12" s="15"/>
      <c r="C12" s="6"/>
      <c r="D12" s="6"/>
      <c r="E12" s="4">
        <f>E13</f>
        <v>0</v>
      </c>
      <c r="F12" s="4">
        <f>F13</f>
        <v>692.32</v>
      </c>
      <c r="G12" s="4">
        <f>E12-F12</f>
        <v>-692.32</v>
      </c>
    </row>
    <row r="13" spans="1:7" x14ac:dyDescent="0.25">
      <c r="A13" s="9" t="s">
        <v>13</v>
      </c>
      <c r="B13" s="9"/>
      <c r="C13" s="6"/>
      <c r="D13" s="6">
        <v>2856.49</v>
      </c>
      <c r="E13" s="6"/>
      <c r="F13" s="18">
        <v>692.32</v>
      </c>
      <c r="G13" s="6">
        <f>E13-F13</f>
        <v>-692.32</v>
      </c>
    </row>
    <row r="14" spans="1:7" ht="21.75" customHeight="1" x14ac:dyDescent="0.25">
      <c r="A14" s="12" t="s">
        <v>14</v>
      </c>
      <c r="B14" s="12"/>
      <c r="C14" s="6"/>
      <c r="D14" s="6">
        <f>D15+D16+D17+D18+D19+D20+D21</f>
        <v>13399.670000000002</v>
      </c>
      <c r="E14" s="4">
        <f>E15+E16+E17+E18+E19+E20+E21</f>
        <v>92873.61</v>
      </c>
      <c r="F14" s="7">
        <f>F15+F16+F17+F18+F19+F20+F21</f>
        <v>54267.5</v>
      </c>
      <c r="G14" s="4">
        <f>E14-F14</f>
        <v>38606.11</v>
      </c>
    </row>
    <row r="15" spans="1:7" ht="75.75" customHeight="1" x14ac:dyDescent="0.25">
      <c r="A15" s="21" t="s">
        <v>27</v>
      </c>
      <c r="B15" s="22"/>
      <c r="C15" s="6"/>
      <c r="D15" s="6">
        <v>8765.2000000000007</v>
      </c>
      <c r="E15" s="6">
        <v>90516.53</v>
      </c>
      <c r="F15" s="6">
        <f>695.72+480+49165.42+3881.65</f>
        <v>54222.79</v>
      </c>
      <c r="G15" s="6">
        <f>E15-F15</f>
        <v>36293.74</v>
      </c>
    </row>
    <row r="16" spans="1:7" ht="15.75" customHeight="1" x14ac:dyDescent="0.25">
      <c r="A16" s="16" t="s">
        <v>15</v>
      </c>
      <c r="B16" s="17"/>
      <c r="C16" s="6"/>
      <c r="D16" s="6"/>
      <c r="E16" s="6"/>
      <c r="F16" s="6"/>
      <c r="G16" s="6">
        <f t="shared" ref="G16:G21" si="1">E16-F16</f>
        <v>0</v>
      </c>
    </row>
    <row r="17" spans="1:7" ht="15.75" customHeight="1" x14ac:dyDescent="0.25">
      <c r="A17" s="16" t="s">
        <v>16</v>
      </c>
      <c r="B17" s="17"/>
      <c r="C17" s="6"/>
      <c r="D17" s="6">
        <v>2511.6799999999998</v>
      </c>
      <c r="E17" s="6"/>
      <c r="F17" s="6"/>
      <c r="G17" s="6">
        <f t="shared" si="1"/>
        <v>0</v>
      </c>
    </row>
    <row r="18" spans="1:7" ht="30.75" customHeight="1" x14ac:dyDescent="0.25">
      <c r="A18" s="16" t="s">
        <v>17</v>
      </c>
      <c r="B18" s="17"/>
      <c r="C18" s="6"/>
      <c r="D18" s="6">
        <v>380.75</v>
      </c>
      <c r="E18" s="6">
        <v>1476.84</v>
      </c>
      <c r="F18" s="6"/>
      <c r="G18" s="6">
        <f t="shared" si="1"/>
        <v>1476.84</v>
      </c>
    </row>
    <row r="19" spans="1:7" ht="30.75" customHeight="1" x14ac:dyDescent="0.25">
      <c r="A19" s="16" t="s">
        <v>18</v>
      </c>
      <c r="B19" s="17"/>
      <c r="C19" s="6"/>
      <c r="D19" s="6">
        <f>622.49+40.36+341.89+63.61</f>
        <v>1068.3499999999999</v>
      </c>
      <c r="E19" s="6">
        <f>316.06+51.1+432.58+80.5</f>
        <v>880.24</v>
      </c>
      <c r="F19" s="6">
        <f>15.4+29.31</f>
        <v>44.71</v>
      </c>
      <c r="G19" s="6">
        <f t="shared" si="1"/>
        <v>835.53</v>
      </c>
    </row>
    <row r="20" spans="1:7" ht="15" customHeight="1" x14ac:dyDescent="0.25">
      <c r="A20" s="16" t="s">
        <v>19</v>
      </c>
      <c r="B20" s="17"/>
      <c r="C20" s="6"/>
      <c r="D20" s="6">
        <v>629.75</v>
      </c>
      <c r="E20" s="6"/>
      <c r="F20" s="6"/>
      <c r="G20" s="6">
        <f t="shared" si="1"/>
        <v>0</v>
      </c>
    </row>
    <row r="21" spans="1:7" ht="40.5" customHeight="1" x14ac:dyDescent="0.25">
      <c r="A21" s="16" t="s">
        <v>20</v>
      </c>
      <c r="B21" s="17"/>
      <c r="C21" s="6"/>
      <c r="D21" s="6">
        <v>43.94</v>
      </c>
      <c r="E21" s="6"/>
      <c r="F21" s="6"/>
      <c r="G21" s="6">
        <f t="shared" si="1"/>
        <v>0</v>
      </c>
    </row>
    <row r="22" spans="1:7" x14ac:dyDescent="0.25">
      <c r="A22" s="4" t="s">
        <v>21</v>
      </c>
      <c r="B22" s="6"/>
      <c r="C22" s="6"/>
      <c r="D22" s="6"/>
      <c r="E22" s="6"/>
      <c r="F22" s="6"/>
      <c r="G22" s="4">
        <f>G12+G14</f>
        <v>37913.79</v>
      </c>
    </row>
    <row r="23" spans="1:7" x14ac:dyDescent="0.25">
      <c r="A23" t="s">
        <v>28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13:B13"/>
    <mergeCell ref="A3:G3"/>
    <mergeCell ref="A4:G4"/>
    <mergeCell ref="A8:B8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 Августа 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Gornushkina.AA</dc:creator>
  <cp:lastModifiedBy>Директор</cp:lastModifiedBy>
  <cp:lastPrinted>2019-03-20T15:58:10Z</cp:lastPrinted>
  <dcterms:created xsi:type="dcterms:W3CDTF">2019-03-19T08:41:23Z</dcterms:created>
  <dcterms:modified xsi:type="dcterms:W3CDTF">2019-03-20T15:58:14Z</dcterms:modified>
</cp:coreProperties>
</file>