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Пограничный пер 11" sheetId="1" r:id="rId1"/>
  </sheets>
  <calcPr calcId="144525"/>
</workbook>
</file>

<file path=xl/calcChain.xml><?xml version="1.0" encoding="utf-8"?>
<calcChain xmlns="http://schemas.openxmlformats.org/spreadsheetml/2006/main">
  <c r="E23" i="1" l="1"/>
  <c r="G23" i="1" s="1"/>
  <c r="E22" i="1"/>
  <c r="G22" i="1" s="1"/>
  <c r="F21" i="1"/>
  <c r="E21" i="1"/>
  <c r="D21" i="1"/>
  <c r="E20" i="1"/>
  <c r="G20" i="1" s="1"/>
  <c r="G19" i="1"/>
  <c r="G18" i="1"/>
  <c r="E17" i="1"/>
  <c r="E14" i="1" s="1"/>
  <c r="E16" i="1"/>
  <c r="F15" i="1"/>
  <c r="E15" i="1"/>
  <c r="F14" i="1"/>
  <c r="D14" i="1"/>
  <c r="D8" i="1" s="1"/>
  <c r="G13" i="1"/>
  <c r="F12" i="1"/>
  <c r="E12" i="1"/>
  <c r="G10" i="1"/>
  <c r="G9" i="1"/>
  <c r="G14" i="1" l="1"/>
  <c r="E8" i="1"/>
  <c r="G8" i="1" s="1"/>
  <c r="G12" i="1"/>
  <c r="G24" i="1" s="1"/>
  <c r="G15" i="1"/>
  <c r="G21" i="1"/>
</calcChain>
</file>

<file path=xl/sharedStrings.xml><?xml version="1.0" encoding="utf-8"?>
<sst xmlns="http://schemas.openxmlformats.org/spreadsheetml/2006/main" count="32" uniqueCount="31">
  <si>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</si>
  <si>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</si>
  <si>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пер. Пограничный, д.11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</si>
  <si>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</si>
  <si>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</si>
  <si>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</si>
  <si>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</si>
  <si>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</si>
  <si>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</si>
  <si>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</si>
  <si>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</si>
  <si>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</si>
  <si>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</si>
  <si>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</si>
  <si>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</si>
  <si>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</si>
  <si>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Кронирование деревьев</t>
  </si>
  <si>
    <t>Изготовление проекта на прибор учета на отопление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</si>
  <si>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</si>
  <si>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</si>
  <si>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</si>
  <si>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</si>
  <si>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</si>
  <si>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</si>
  <si>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</si>
  <si>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</si>
  <si>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</si>
  <si>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</si>
  <si>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</si>
  <si>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 Итого по содержанию=-16358,03 рубля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</si>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</sst>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theme="0"/>
    <pageSetUpPr fitToPage="1"/>
  </sheetPr>
  <dimension ref="A1:I25"/>
  <sheetViews>
    <sheetView tabSelected="1" topLeftCell="A4" workbookViewId="0">
      <selection sqref="A1:G26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25</v>
      </c>
      <c r="F7" s="3" t="s">
        <v>26</v>
      </c>
      <c r="G7" s="3" t="s">
        <v>27</v>
      </c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33042</v>
      </c>
      <c r="F8" s="6">
        <v>6992.98</v>
      </c>
      <c r="G8" s="5">
        <f>E8-F8</f>
        <v>26049.02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25</v>
      </c>
      <c r="F11" s="7" t="s">
        <v>28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1038.48</v>
      </c>
      <c r="F12" s="5">
        <f>F13</f>
        <v>2076.96</v>
      </c>
      <c r="G12" s="5">
        <f>E12-F12</f>
        <v>-1038.48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1038.48</v>
      </c>
      <c r="F13" s="8">
        <v>2076.96</v>
      </c>
      <c r="G13" s="4">
        <f>E13-F13</f>
        <v>-1038.48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D15+D18+D19+D20+D21+D22+D23</f>
        <v>13399.670000000002</v>
      </c>
      <c r="E14" s="5">
        <f>E15+E16+E17+E18+E19+E20+E21+E22+E23</f>
        <v>32003.52</v>
      </c>
      <c r="F14" s="5">
        <f>F15+F18+F19+F20+F21+F22+F23</f>
        <v>21274.050000000003</v>
      </c>
      <c r="G14" s="5">
        <f>E14-F14</f>
        <v>10729.469999999998</v>
      </c>
      <c r="H14" s="10"/>
    </row>
    <row r="15" spans="1:9" ht="75.75" customHeight="1" x14ac:dyDescent="0.25">
      <c r="A15" s="22" t="s">
        <v>30</v>
      </c>
      <c r="B15" s="23"/>
      <c r="C15" s="4"/>
      <c r="D15" s="4">
        <v>8765.2000000000007</v>
      </c>
      <c r="E15" s="4">
        <f>12523.02+2844.07+2844.07</f>
        <v>18211.16</v>
      </c>
      <c r="F15" s="4">
        <f>480.98+320+13114.46+3451.92</f>
        <v>17367.36</v>
      </c>
      <c r="G15" s="4">
        <f>E15-F15</f>
        <v>843.79999999999927</v>
      </c>
    </row>
    <row r="16" spans="1:9" ht="16.5" customHeight="1" x14ac:dyDescent="0.25">
      <c r="A16" s="11" t="s">
        <v>16</v>
      </c>
      <c r="B16" s="12"/>
      <c r="C16" s="4"/>
      <c r="D16" s="4"/>
      <c r="E16" s="4">
        <f>1726.23+392.04+392.04</f>
        <v>2510.31</v>
      </c>
      <c r="F16" s="4"/>
      <c r="G16" s="4"/>
    </row>
    <row r="17" spans="1:7" ht="16.5" customHeight="1" x14ac:dyDescent="0.25">
      <c r="A17" s="11" t="s">
        <v>17</v>
      </c>
      <c r="B17" s="12"/>
      <c r="C17" s="4"/>
      <c r="D17" s="4"/>
      <c r="E17" s="4">
        <f>2877.05+653.4+653.4</f>
        <v>4183.8500000000004</v>
      </c>
      <c r="F17" s="4"/>
      <c r="G17" s="4"/>
    </row>
    <row r="18" spans="1:7" ht="15.75" customHeight="1" x14ac:dyDescent="0.25">
      <c r="A18" s="11" t="s">
        <v>18</v>
      </c>
      <c r="B18" s="12"/>
      <c r="C18" s="4"/>
      <c r="D18" s="4"/>
      <c r="E18" s="4"/>
      <c r="F18" s="4"/>
      <c r="G18" s="4">
        <f>E18-F18</f>
        <v>0</v>
      </c>
    </row>
    <row r="19" spans="1:7" ht="15.75" customHeight="1" x14ac:dyDescent="0.25">
      <c r="A19" s="11" t="s">
        <v>19</v>
      </c>
      <c r="B19" s="12"/>
      <c r="C19" s="4"/>
      <c r="D19" s="4">
        <v>2511.6799999999998</v>
      </c>
      <c r="E19" s="4">
        <v>3588.46</v>
      </c>
      <c r="F19" s="4">
        <v>3588.47</v>
      </c>
      <c r="G19" s="4">
        <f t="shared" ref="G19:G23" si="1">E19-F19</f>
        <v>-9.9999999997635314E-3</v>
      </c>
    </row>
    <row r="20" spans="1:7" ht="30.75" customHeight="1" x14ac:dyDescent="0.25">
      <c r="A20" s="11" t="s">
        <v>20</v>
      </c>
      <c r="B20" s="12"/>
      <c r="C20" s="4"/>
      <c r="D20" s="4">
        <v>380.75</v>
      </c>
      <c r="E20" s="4">
        <f>544.02+123.55+123.55</f>
        <v>791.11999999999989</v>
      </c>
      <c r="F20" s="4"/>
      <c r="G20" s="4">
        <f t="shared" si="1"/>
        <v>791.11999999999989</v>
      </c>
    </row>
    <row r="21" spans="1:7" ht="30.75" customHeight="1" x14ac:dyDescent="0.25">
      <c r="A21" s="11" t="s">
        <v>21</v>
      </c>
      <c r="B21" s="12"/>
      <c r="C21" s="4"/>
      <c r="D21" s="4">
        <f>622.49+40.36+341.89+63.61</f>
        <v>1068.3499999999999</v>
      </c>
      <c r="E21" s="4">
        <f>466.28+39.78+336.8+62.74+106.92+106.92+9.5+9.5+14.26+14.26+76.03+76.03</f>
        <v>1319.0199999999998</v>
      </c>
      <c r="F21" s="4">
        <f>142.74+175.48</f>
        <v>318.22000000000003</v>
      </c>
      <c r="G21" s="4">
        <f t="shared" si="1"/>
        <v>1000.7999999999997</v>
      </c>
    </row>
    <row r="22" spans="1:7" ht="15" customHeight="1" x14ac:dyDescent="0.25">
      <c r="A22" s="11" t="s">
        <v>22</v>
      </c>
      <c r="B22" s="12"/>
      <c r="C22" s="4"/>
      <c r="D22" s="4">
        <v>629.75</v>
      </c>
      <c r="E22" s="4">
        <f>899.7+204.34+204.34</f>
        <v>1308.3799999999999</v>
      </c>
      <c r="F22" s="4"/>
      <c r="G22" s="4">
        <f t="shared" si="1"/>
        <v>1308.3799999999999</v>
      </c>
    </row>
    <row r="23" spans="1:7" ht="40.5" customHeight="1" x14ac:dyDescent="0.25">
      <c r="A23" s="11" t="s">
        <v>23</v>
      </c>
      <c r="B23" s="12"/>
      <c r="C23" s="4"/>
      <c r="D23" s="4">
        <v>43.94</v>
      </c>
      <c r="E23" s="4">
        <f>62.7+14.26+14.26</f>
        <v>91.220000000000013</v>
      </c>
      <c r="F23" s="4"/>
      <c r="G23" s="4">
        <f t="shared" si="1"/>
        <v>91.220000000000013</v>
      </c>
    </row>
    <row r="24" spans="1:7" x14ac:dyDescent="0.25">
      <c r="A24" s="5" t="s">
        <v>24</v>
      </c>
      <c r="B24" s="4"/>
      <c r="C24" s="4"/>
      <c r="D24" s="4"/>
      <c r="E24" s="4"/>
      <c r="F24" s="4"/>
      <c r="G24" s="5">
        <f>G12+G14</f>
        <v>9690.989999999998</v>
      </c>
    </row>
    <row r="25" spans="1:7" x14ac:dyDescent="0.25">
      <c r="A25" t="s">
        <v>29</v>
      </c>
    </row>
  </sheetData>
  <mergeCells count="16">
    <mergeCell ref="A13:B13"/>
    <mergeCell ref="A3:G3"/>
    <mergeCell ref="A4:G4"/>
    <mergeCell ref="A8:B8"/>
    <mergeCell ref="A10:B10"/>
    <mergeCell ref="A12:B12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Пограничный пер 11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2019-03-20T11:26:39Z</cp:lastPrinted>
  <dcterms:created xsi:type="dcterms:W3CDTF">2019-03-20T07:45:50Z</dcterms:created>
  <dcterms:modified xsi:type="dcterms:W3CDTF">2019-03-20T11:26:43Z</dcterms:modified>
</cp:coreProperties>
</file>