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20" yWindow="3870" windowWidth="11535" windowHeight="4305"/>
  </bookViews>
  <sheets>
    <sheet name="Победы 26" sheetId="1" r:id="rId1"/>
  </sheets>
  <calcPr calcId="124519"/>
</workbook>
</file>

<file path=xl/calcChain.xml><?xml version="1.0" encoding="utf-8"?>
<calcChain xmlns="http://schemas.openxmlformats.org/spreadsheetml/2006/main">
  <c r="E21" i="1"/>
  <c r="G21" s="1"/>
  <c r="E20"/>
  <c r="G20" s="1"/>
  <c r="F19"/>
  <c r="E19"/>
  <c r="G19" s="1"/>
  <c r="D19"/>
  <c r="E18"/>
  <c r="G18" s="1"/>
  <c r="E17"/>
  <c r="G17" s="1"/>
  <c r="G16"/>
  <c r="F15"/>
  <c r="E15"/>
  <c r="G15" s="1"/>
  <c r="F14"/>
  <c r="E14"/>
  <c r="G14" s="1"/>
  <c r="D14"/>
  <c r="G13"/>
  <c r="F12"/>
  <c r="E12"/>
  <c r="G12" s="1"/>
  <c r="G22" s="1"/>
  <c r="G10"/>
  <c r="G9"/>
  <c r="D8"/>
  <c r="E8" l="1"/>
  <c r="G8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<sst xmlns="http://schemas.openxmlformats.org/spreadsheetml/2006/main" count="30" uniqueCount="29">
  <si>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</si>
  <si>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</si>
  <si>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Победы, д.26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</si>
  <si>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</si>
  <si>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</si>
  <si>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</si>
  <si>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</si>
  <si>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</si>
  <si>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</si>
  <si>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</si>
  <si>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</si>
  <si>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</si>
  <si>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</si>
  <si>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</si>
  <si>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</si>
  <si>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</si>
  <si>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</si>
  <si>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</si>
  <si>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</si>
  <si>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</si>
  <si>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</si>
  <si>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</si>
  <si>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</si>
  <si>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</si>
  <si>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</si>
  <si>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</si>
  <si>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</si>
  <si>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-(+) итого по содержанию=-33662,13 рублей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</si>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</sst>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4">
    <tabColor theme="0"/>
    <pageSetUpPr fitToPage="1"/>
  </sheetPr>
  <dimension ref="A1:G23"/>
  <sheetViews>
    <sheetView tabSelected="1" workbookViewId="0">
      <selection activeCell="H12" sqref="H12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2" t="s">
        <v>1</v>
      </c>
      <c r="B3" s="12"/>
      <c r="C3" s="12"/>
      <c r="D3" s="12"/>
      <c r="E3" s="12"/>
      <c r="F3" s="12"/>
      <c r="G3" s="12"/>
    </row>
    <row r="4" spans="1:7" ht="15.75" customHeight="1">
      <c r="A4" s="13" t="s">
        <v>2</v>
      </c>
      <c r="B4" s="13"/>
      <c r="C4" s="13"/>
      <c r="D4" s="13"/>
      <c r="E4" s="13"/>
      <c r="F4" s="13"/>
      <c r="G4" s="13"/>
    </row>
    <row r="5" spans="1:7">
      <c r="A5" s="1"/>
      <c r="B5" s="1"/>
      <c r="C5" s="1"/>
      <c r="D5" s="1"/>
      <c r="E5" s="1"/>
      <c r="F5" s="2"/>
      <c r="G5" s="2"/>
    </row>
    <row r="6" spans="1:7" ht="4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>
      <c r="A8" s="14" t="s">
        <v>10</v>
      </c>
      <c r="B8" s="14"/>
      <c r="C8" s="4"/>
      <c r="D8" s="4">
        <f>D13+D14</f>
        <v>16256.160000000002</v>
      </c>
      <c r="E8" s="5">
        <f>E12+E14</f>
        <v>44048.52</v>
      </c>
      <c r="F8" s="6">
        <v>13398</v>
      </c>
      <c r="G8" s="5">
        <f>E8-F8</f>
        <v>30650.519999999997</v>
      </c>
    </row>
    <row r="9" spans="1:7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>
      <c r="A10" s="15" t="s">
        <v>12</v>
      </c>
      <c r="B10" s="15"/>
      <c r="C10" s="4"/>
      <c r="D10" s="4"/>
      <c r="E10" s="4"/>
      <c r="F10" s="4"/>
      <c r="G10" s="4">
        <f t="shared" si="0"/>
        <v>0</v>
      </c>
    </row>
    <row r="11" spans="1:7" ht="30">
      <c r="A11" s="9"/>
      <c r="B11" s="10"/>
      <c r="C11" s="7"/>
      <c r="D11" s="7"/>
      <c r="E11" s="7" t="s">
        <v>23</v>
      </c>
      <c r="F11" s="7" t="s">
        <v>26</v>
      </c>
      <c r="G11" s="7"/>
    </row>
    <row r="12" spans="1:7">
      <c r="A12" s="16" t="s">
        <v>13</v>
      </c>
      <c r="B12" s="17"/>
      <c r="C12" s="4"/>
      <c r="D12" s="4"/>
      <c r="E12" s="5">
        <f>E13</f>
        <v>6577.04</v>
      </c>
      <c r="F12" s="5">
        <f>F13</f>
        <v>6577.04</v>
      </c>
      <c r="G12" s="5">
        <f>E12-F12</f>
        <v>0</v>
      </c>
    </row>
    <row r="13" spans="1:7">
      <c r="A13" s="11" t="s">
        <v>14</v>
      </c>
      <c r="B13" s="11"/>
      <c r="C13" s="4"/>
      <c r="D13" s="4">
        <v>2856.49</v>
      </c>
      <c r="E13" s="4">
        <v>6577.04</v>
      </c>
      <c r="F13" s="8">
        <v>6577.04</v>
      </c>
      <c r="G13" s="4">
        <f>E13-F13</f>
        <v>0</v>
      </c>
    </row>
    <row r="14" spans="1:7" ht="21.75" customHeight="1">
      <c r="A14" s="14" t="s">
        <v>15</v>
      </c>
      <c r="B14" s="14"/>
      <c r="C14" s="4"/>
      <c r="D14" s="4">
        <f>D15+D16+D17+D18+D19+D20+D21</f>
        <v>13399.670000000002</v>
      </c>
      <c r="E14" s="5">
        <f>E15+E16+E17+E18+E19+E20+E21</f>
        <v>37471.479999999996</v>
      </c>
      <c r="F14" s="5">
        <f>F15+F16+F17+F18+F19+F20+F21</f>
        <v>40483.090000000004</v>
      </c>
      <c r="G14" s="5">
        <f>E14-F14</f>
        <v>-3011.6100000000079</v>
      </c>
    </row>
    <row r="15" spans="1:7" ht="75.75" customHeight="1">
      <c r="A15" s="20" t="s">
        <v>28</v>
      </c>
      <c r="B15" s="21"/>
      <c r="C15" s="4"/>
      <c r="D15" s="4">
        <v>8765.2000000000007</v>
      </c>
      <c r="E15" s="4">
        <f>19214.22+3512+1733.26</f>
        <v>24459.48</v>
      </c>
      <c r="F15" s="4">
        <f>738.58+800+17614.1+4636.29</f>
        <v>23788.97</v>
      </c>
      <c r="G15" s="4">
        <f>E15-F15</f>
        <v>670.5099999999984</v>
      </c>
    </row>
    <row r="16" spans="1:7" ht="15.75" customHeight="1">
      <c r="A16" s="18" t="s">
        <v>16</v>
      </c>
      <c r="B16" s="19"/>
      <c r="C16" s="4"/>
      <c r="D16" s="4"/>
      <c r="E16" s="4"/>
      <c r="F16" s="4"/>
      <c r="G16" s="4">
        <f>E16-F16</f>
        <v>0</v>
      </c>
    </row>
    <row r="17" spans="1:7" ht="15.75" customHeight="1">
      <c r="A17" s="18" t="s">
        <v>17</v>
      </c>
      <c r="B17" s="19"/>
      <c r="C17" s="4"/>
      <c r="D17" s="4">
        <v>2511.6799999999998</v>
      </c>
      <c r="E17" s="4">
        <f>5505.88+496.66</f>
        <v>6002.54</v>
      </c>
      <c r="F17" s="4">
        <v>6505.68</v>
      </c>
      <c r="G17" s="4">
        <f t="shared" ref="G17:G21" si="1">E17-F17</f>
        <v>-503.14000000000033</v>
      </c>
    </row>
    <row r="18" spans="1:7" ht="30.75" customHeight="1">
      <c r="A18" s="18" t="s">
        <v>18</v>
      </c>
      <c r="B18" s="19"/>
      <c r="C18" s="4"/>
      <c r="D18" s="4">
        <v>380.75</v>
      </c>
      <c r="E18" s="4">
        <f>834.72+152.57+75.3</f>
        <v>1062.5899999999999</v>
      </c>
      <c r="F18" s="4"/>
      <c r="G18" s="4">
        <f t="shared" si="1"/>
        <v>1062.5899999999999</v>
      </c>
    </row>
    <row r="19" spans="1:7" ht="30.75" customHeight="1">
      <c r="A19" s="18" t="s">
        <v>19</v>
      </c>
      <c r="B19" s="19"/>
      <c r="C19" s="4"/>
      <c r="D19" s="4">
        <f>622.49+40.36+341.89+63.61</f>
        <v>1068.3499999999999</v>
      </c>
      <c r="E19" s="4">
        <f>2950.68+139.1+109.56+539.86+23.47+17.6+266.43+11.58+8.69</f>
        <v>4066.9699999999993</v>
      </c>
      <c r="F19" s="4">
        <f>69.79+595.65+9523</f>
        <v>10188.44</v>
      </c>
      <c r="G19" s="4">
        <f t="shared" si="1"/>
        <v>-6121.4700000000012</v>
      </c>
    </row>
    <row r="20" spans="1:7" ht="15" customHeight="1">
      <c r="A20" s="18" t="s">
        <v>20</v>
      </c>
      <c r="B20" s="19"/>
      <c r="C20" s="4"/>
      <c r="D20" s="4">
        <v>629.75</v>
      </c>
      <c r="E20" s="4">
        <f>1380.46+252.32+124.53</f>
        <v>1757.31</v>
      </c>
      <c r="F20" s="4"/>
      <c r="G20" s="4">
        <f t="shared" si="1"/>
        <v>1757.31</v>
      </c>
    </row>
    <row r="21" spans="1:7" ht="40.5" customHeight="1">
      <c r="A21" s="18" t="s">
        <v>21</v>
      </c>
      <c r="B21" s="19"/>
      <c r="C21" s="4"/>
      <c r="D21" s="4">
        <v>43.94</v>
      </c>
      <c r="E21" s="4">
        <f>96.3+17.6+8.69</f>
        <v>122.59</v>
      </c>
      <c r="F21" s="4"/>
      <c r="G21" s="4">
        <f t="shared" si="1"/>
        <v>122.59</v>
      </c>
    </row>
    <row r="22" spans="1:7">
      <c r="A22" s="5" t="s">
        <v>22</v>
      </c>
      <c r="B22" s="4"/>
      <c r="C22" s="4"/>
      <c r="D22" s="4"/>
      <c r="E22" s="4"/>
      <c r="F22" s="4"/>
      <c r="G22" s="5">
        <f>G12+G14</f>
        <v>-3011.6100000000079</v>
      </c>
    </row>
    <row r="23" spans="1:7">
      <c r="A23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13:B13"/>
    <mergeCell ref="A3:G3"/>
    <mergeCell ref="A4:G4"/>
    <mergeCell ref="A8:B8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Победы 26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2019-03-20T14:55:46Z</cp:lastPrinted>
  <dcterms:created xsi:type="dcterms:W3CDTF">2019-03-20T07:45:49Z</dcterms:created>
  <dcterms:modified xsi:type="dcterms:W3CDTF">2019-03-21T11:39:24Z</dcterms:modified>
</cp:coreProperties>
</file>